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keyemailosu-my.sharepoint.com/personal/parece_1_osu_edu/Documents/My research papers/Spatial Literacy/"/>
    </mc:Choice>
  </mc:AlternateContent>
  <xr:revisionPtr revIDLastSave="89" documentId="8_{C28D3BED-7CE0-49A5-87BF-DF20241B92B2}" xr6:coauthVersionLast="47" xr6:coauthVersionMax="47" xr10:uidLastSave="{B20336AA-F69D-4C81-A568-146BF260EC76}"/>
  <bookViews>
    <workbookView xWindow="34425" yWindow="735" windowWidth="21150" windowHeight="14745" xr2:uid="{C3F8F6FE-3683-48B5-9F0F-4F84E8548602}"/>
  </bookViews>
  <sheets>
    <sheet name="Walmart St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8" i="1"/>
  <c r="G8" i="1"/>
  <c r="H7" i="1"/>
  <c r="G7" i="1"/>
  <c r="H6" i="1"/>
  <c r="G6" i="1"/>
  <c r="H5" i="1"/>
  <c r="G5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<sst xmlns="http://schemas.openxmlformats.org/spreadsheetml/2006/main" count="36" uniqueCount="19">
  <si>
    <t>Street Address</t>
  </si>
  <si>
    <t>City</t>
  </si>
  <si>
    <t>State</t>
  </si>
  <si>
    <t xml:space="preserve">Zip </t>
  </si>
  <si>
    <t>Type</t>
  </si>
  <si>
    <t>Latitude</t>
  </si>
  <si>
    <t>Longitude</t>
  </si>
  <si>
    <t>Store Number</t>
  </si>
  <si>
    <t>Miami</t>
  </si>
  <si>
    <t>FL</t>
  </si>
  <si>
    <t>Neighborhood Market</t>
  </si>
  <si>
    <t>6991 SW 8th St</t>
  </si>
  <si>
    <t>14720 SW 26th St</t>
  </si>
  <si>
    <t>14325 SW 268th St</t>
  </si>
  <si>
    <t>Supercenter</t>
  </si>
  <si>
    <t>9191 W. Flagler St</t>
  </si>
  <si>
    <t>8400 Coral Way</t>
  </si>
  <si>
    <t>3200 NW 79th St</t>
  </si>
  <si>
    <t>21151 S Dixie Hwy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</si>
</sst>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E2F3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28BE-D253-49F9-8FA1-CAC1E0BCDACE}">
  <dimension ref="A1:H8"/>
  <sheetViews>
    <sheetView tabSelected="1" workbookViewId="0">
      <selection activeCell="B8" sqref="B8"/>
    </sheetView>
  </sheetViews>
  <sheetFormatPr defaultRowHeight="15" x14ac:dyDescent="0.25"/>
  <cols>
    <col min="1" max="1" width="13.5703125" bestFit="1" customWidth="1"/>
    <col min="2" max="2" width="16.85546875" bestFit="1" customWidth="1"/>
    <col min="3" max="3" width="6.5703125" bestFit="1" customWidth="1"/>
    <col min="4" max="4" width="5.5703125" bestFit="1" customWidth="1"/>
    <col min="5" max="5" width="6" bestFit="1" customWidth="1"/>
    <col min="6" max="6" width="20.85546875" bestFit="1" customWidth="1"/>
    <col min="8" max="8" width="12.7109375" bestFit="1" customWidth="1"/>
  </cols>
  <sheetData>
    <row r="1" spans="1:8" x14ac:dyDescent="0.25">
      <c r="A1" s="2" t="s">
        <v>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>
        <v>3935</v>
      </c>
      <c r="B2" t="s">
        <v>13</v>
      </c>
      <c r="C2" t="s">
        <v>8</v>
      </c>
      <c r="D2" t="s">
        <v>9</v>
      </c>
      <c r="E2">
        <v>33032</v>
      </c>
      <c r="F2" t="s">
        <v>10</v>
      </c>
      <c r="G2">
        <f>25+(31/60)+(14/3600)</f>
        <v>25.520555555555553</v>
      </c>
      <c r="H2">
        <f>-(80 +(25/60)+(24/3600))</f>
        <v>-80.423333333333332</v>
      </c>
    </row>
    <row r="3" spans="1:8" x14ac:dyDescent="0.25">
      <c r="A3">
        <v>4140</v>
      </c>
      <c r="B3" t="s">
        <v>11</v>
      </c>
      <c r="C3" t="s">
        <v>8</v>
      </c>
      <c r="D3" t="s">
        <v>9</v>
      </c>
      <c r="E3">
        <v>33144</v>
      </c>
      <c r="F3" t="s">
        <v>10</v>
      </c>
      <c r="G3">
        <f>25+(45/60)+(51/3600)</f>
        <v>25.764166666666668</v>
      </c>
      <c r="H3">
        <f>-(80 +(18/60)+(31/3600))</f>
        <v>-80.308611111111105</v>
      </c>
    </row>
    <row r="4" spans="1:8" x14ac:dyDescent="0.25">
      <c r="A4">
        <v>5719</v>
      </c>
      <c r="B4" t="s">
        <v>12</v>
      </c>
      <c r="C4" t="s">
        <v>8</v>
      </c>
      <c r="D4" t="s">
        <v>9</v>
      </c>
      <c r="E4">
        <v>33185</v>
      </c>
      <c r="F4" t="s">
        <v>10</v>
      </c>
      <c r="G4">
        <f>25+(44/60)+(29/3600)</f>
        <v>25.741388888888888</v>
      </c>
      <c r="H4">
        <f>-(80 +(26/60)+(0/3600))</f>
        <v>-80.433333333333337</v>
      </c>
    </row>
    <row r="5" spans="1:8" x14ac:dyDescent="0.25">
      <c r="A5">
        <v>4161</v>
      </c>
      <c r="B5" s="1" t="s">
        <v>15</v>
      </c>
      <c r="C5" t="s">
        <v>8</v>
      </c>
      <c r="D5" t="s">
        <v>9</v>
      </c>
      <c r="E5">
        <v>33174</v>
      </c>
      <c r="F5" t="s">
        <v>14</v>
      </c>
      <c r="G5">
        <f>25+(46/60)+(12/3600)</f>
        <v>25.77</v>
      </c>
      <c r="H5">
        <f>-(80 +(20/60)+(36/3600))</f>
        <v>-80.343333333333334</v>
      </c>
    </row>
    <row r="6" spans="1:8" x14ac:dyDescent="0.25">
      <c r="A6">
        <v>5912</v>
      </c>
      <c r="B6" t="s">
        <v>18</v>
      </c>
      <c r="C6" t="s">
        <v>8</v>
      </c>
      <c r="D6" t="s">
        <v>9</v>
      </c>
      <c r="E6">
        <v>33189</v>
      </c>
      <c r="F6" t="s">
        <v>14</v>
      </c>
      <c r="G6">
        <f>25+(34/60)+(15/3600)</f>
        <v>25.570833333333333</v>
      </c>
      <c r="H6">
        <f>-(80 +(22/60)+(33/3600))</f>
        <v>-80.375833333333333</v>
      </c>
    </row>
    <row r="7" spans="1:8" x14ac:dyDescent="0.25">
      <c r="A7">
        <v>4303</v>
      </c>
      <c r="B7" t="s">
        <v>17</v>
      </c>
      <c r="C7" t="s">
        <v>8</v>
      </c>
      <c r="D7" t="s">
        <v>9</v>
      </c>
      <c r="E7">
        <v>33147</v>
      </c>
      <c r="F7" t="s">
        <v>14</v>
      </c>
      <c r="G7">
        <f>25+(50/60)+(35/3600)</f>
        <v>25.843055555555555</v>
      </c>
      <c r="H7">
        <f>-(80 +(15/60)+(5/3600))</f>
        <v>-80.251388888888883</v>
      </c>
    </row>
    <row r="8" spans="1:8" x14ac:dyDescent="0.25">
      <c r="A8">
        <v>5854</v>
      </c>
      <c r="B8" t="s">
        <v>16</v>
      </c>
      <c r="C8" t="s">
        <v>8</v>
      </c>
      <c r="D8" t="s">
        <v>9</v>
      </c>
      <c r="E8">
        <v>33155</v>
      </c>
      <c r="F8" t="s">
        <v>14</v>
      </c>
      <c r="G8">
        <f>25+(44/60)+(55/3600)</f>
        <v>25.748611111111114</v>
      </c>
      <c r="H8">
        <f>-(80 +(19/60)+(49/3600))</f>
        <v>-80.330277777777781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Walmart Stores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Parece, Tammy</dc:creator>
  <cp:lastModifiedBy>Parece, Tammy</cp:lastModifiedBy>
  <dcterms:created xsi:type="dcterms:W3CDTF">2024-06-28T13:05:28Z</dcterms:created>
  <dcterms:modified xsi:type="dcterms:W3CDTF">2024-06-28T14:44:22Z</dcterms:modified>
</cp:coreProperties>
</file>